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sbb\Documents\trabalho remoto\TRANSPARENCIA\"/>
    </mc:Choice>
  </mc:AlternateContent>
  <xr:revisionPtr revIDLastSave="0" documentId="8_{8A9F433B-75C1-4D22-97C5-49F2275439F3}" xr6:coauthVersionLast="45" xr6:coauthVersionMax="45" xr10:uidLastSave="{00000000-0000-0000-0000-000000000000}"/>
  <bookViews>
    <workbookView xWindow="-108" yWindow="-108" windowWidth="23256" windowHeight="12576" firstSheet="3" activeTab="3" xr2:uid="{00000000-000D-0000-FFFF-FFFF00000000}"/>
  </bookViews>
  <sheets>
    <sheet name="BEN_APE" sheetId="1" state="veryHidden" r:id="rId1"/>
    <sheet name="BEN_AA" sheetId="2" state="veryHidden" r:id="rId2"/>
    <sheet name="BEN_AT" sheetId="3" state="veryHidden" r:id="rId3"/>
    <sheet name="Anexo IV-H" sheetId="4" r:id="rId4"/>
    <sheet name="BEN_AMO" sheetId="5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5" l="1"/>
  <c r="G14" i="5"/>
  <c r="G15" i="5" s="1"/>
  <c r="G16" i="5" s="1"/>
  <c r="G17" i="5" s="1"/>
  <c r="G18" i="5" s="1"/>
  <c r="G19" i="5" s="1"/>
  <c r="G20" i="5" s="1"/>
  <c r="F14" i="5"/>
  <c r="F15" i="5" s="1"/>
  <c r="F16" i="5" s="1"/>
  <c r="H13" i="5"/>
  <c r="H12" i="5"/>
  <c r="H11" i="5"/>
  <c r="I10" i="5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H10" i="5"/>
  <c r="B10" i="5"/>
  <c r="E10" i="5" s="1"/>
  <c r="B11" i="5" s="1"/>
  <c r="E11" i="5" s="1"/>
  <c r="B12" i="5" s="1"/>
  <c r="E12" i="5" s="1"/>
  <c r="B13" i="5" s="1"/>
  <c r="E13" i="5" s="1"/>
  <c r="B14" i="5" s="1"/>
  <c r="E14" i="5" s="1"/>
  <c r="B15" i="5" s="1"/>
  <c r="E15" i="5" s="1"/>
  <c r="B16" i="5" s="1"/>
  <c r="E16" i="5" s="1"/>
  <c r="B17" i="5" s="1"/>
  <c r="E17" i="5" s="1"/>
  <c r="B18" i="5" s="1"/>
  <c r="E18" i="5" s="1"/>
  <c r="B19" i="5" s="1"/>
  <c r="E19" i="5" s="1"/>
  <c r="B20" i="5" s="1"/>
  <c r="E20" i="5" s="1"/>
  <c r="H9" i="5"/>
  <c r="E9" i="5"/>
  <c r="D20" i="4"/>
  <c r="G12" i="4"/>
  <c r="I11" i="4"/>
  <c r="I12" i="4" s="1"/>
  <c r="H11" i="4"/>
  <c r="H12" i="4" s="1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E9" i="3"/>
  <c r="F9" i="3" s="1"/>
  <c r="H9" i="3" s="1"/>
  <c r="B10" i="3" s="1"/>
  <c r="E10" i="3" s="1"/>
  <c r="F10" i="3" s="1"/>
  <c r="H10" i="3" s="1"/>
  <c r="B11" i="3" s="1"/>
  <c r="E11" i="3" s="1"/>
  <c r="F11" i="3" s="1"/>
  <c r="H11" i="3" s="1"/>
  <c r="B12" i="3" s="1"/>
  <c r="E12" i="3" s="1"/>
  <c r="F12" i="3" s="1"/>
  <c r="H12" i="3" s="1"/>
  <c r="I10" i="2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E9" i="2"/>
  <c r="B10" i="2" s="1"/>
  <c r="E10" i="2" s="1"/>
  <c r="I10" i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E9" i="1"/>
  <c r="G9" i="1" s="1"/>
  <c r="H9" i="1" s="1"/>
  <c r="B10" i="1" s="1"/>
  <c r="E10" i="1" s="1"/>
  <c r="G10" i="1" s="1"/>
  <c r="H10" i="1" s="1"/>
  <c r="B11" i="1" s="1"/>
  <c r="E11" i="1" s="1"/>
  <c r="G11" i="1" s="1"/>
  <c r="H11" i="1" s="1"/>
  <c r="B12" i="1" s="1"/>
  <c r="E12" i="1" s="1"/>
  <c r="G12" i="1" s="1"/>
  <c r="H12" i="1" s="1"/>
  <c r="F17" i="5" l="1"/>
  <c r="H16" i="5"/>
  <c r="B13" i="1"/>
  <c r="E13" i="1" s="1"/>
  <c r="G13" i="1" s="1"/>
  <c r="H13" i="1" s="1"/>
  <c r="B14" i="1" s="1"/>
  <c r="E14" i="1" s="1"/>
  <c r="G14" i="1" s="1"/>
  <c r="H14" i="1" s="1"/>
  <c r="B15" i="1" s="1"/>
  <c r="E15" i="1" s="1"/>
  <c r="G15" i="1" s="1"/>
  <c r="H15" i="1" s="1"/>
  <c r="B16" i="1" s="1"/>
  <c r="E16" i="1" s="1"/>
  <c r="G16" i="1" s="1"/>
  <c r="H16" i="1" s="1"/>
  <c r="B17" i="1" s="1"/>
  <c r="E17" i="1" s="1"/>
  <c r="G17" i="1" s="1"/>
  <c r="H17" i="1" s="1"/>
  <c r="B18" i="1" s="1"/>
  <c r="E18" i="1" s="1"/>
  <c r="G18" i="1" s="1"/>
  <c r="H18" i="1" s="1"/>
  <c r="B19" i="1" s="1"/>
  <c r="E19" i="1" s="1"/>
  <c r="G19" i="1" s="1"/>
  <c r="H19" i="1" s="1"/>
  <c r="B20" i="1" s="1"/>
  <c r="E20" i="1" s="1"/>
  <c r="G20" i="1" s="1"/>
  <c r="H20" i="1" s="1"/>
  <c r="E12" i="4"/>
  <c r="F11" i="4"/>
  <c r="F12" i="4" s="1"/>
  <c r="B13" i="3"/>
  <c r="E13" i="3" s="1"/>
  <c r="F13" i="3" s="1"/>
  <c r="H13" i="3" s="1"/>
  <c r="B14" i="3" s="1"/>
  <c r="E14" i="3" s="1"/>
  <c r="F14" i="3" s="1"/>
  <c r="H14" i="3" s="1"/>
  <c r="B15" i="3" s="1"/>
  <c r="E15" i="3" s="1"/>
  <c r="F15" i="3" s="1"/>
  <c r="H15" i="3" s="1"/>
  <c r="B16" i="3" s="1"/>
  <c r="E16" i="3" s="1"/>
  <c r="F16" i="3" s="1"/>
  <c r="H16" i="3" s="1"/>
  <c r="B17" i="3" s="1"/>
  <c r="E17" i="3" s="1"/>
  <c r="F17" i="3" s="1"/>
  <c r="H17" i="3" s="1"/>
  <c r="B18" i="3" s="1"/>
  <c r="E18" i="3" s="1"/>
  <c r="F18" i="3" s="1"/>
  <c r="H18" i="3" s="1"/>
  <c r="B19" i="3" s="1"/>
  <c r="E19" i="3" s="1"/>
  <c r="F19" i="3" s="1"/>
  <c r="H19" i="3" s="1"/>
  <c r="B20" i="3" s="1"/>
  <c r="E20" i="3" s="1"/>
  <c r="F20" i="3" s="1"/>
  <c r="H20" i="3" s="1"/>
  <c r="B11" i="2"/>
  <c r="E11" i="2" s="1"/>
  <c r="F10" i="2"/>
  <c r="H10" i="2" s="1"/>
  <c r="F9" i="2"/>
  <c r="H9" i="2" s="1"/>
  <c r="J11" i="4"/>
  <c r="J12" i="4" s="1"/>
  <c r="H15" i="5"/>
  <c r="F18" i="5" l="1"/>
  <c r="H17" i="5"/>
  <c r="F11" i="2"/>
  <c r="H11" i="2" s="1"/>
  <c r="B12" i="2"/>
  <c r="E12" i="2" s="1"/>
  <c r="F19" i="5" l="1"/>
  <c r="H18" i="5"/>
  <c r="B13" i="2"/>
  <c r="E13" i="2" s="1"/>
  <c r="F12" i="2"/>
  <c r="H12" i="2" s="1"/>
  <c r="D12" i="4" s="1"/>
  <c r="F20" i="5" l="1"/>
  <c r="H20" i="5" s="1"/>
  <c r="H19" i="5"/>
  <c r="B14" i="2"/>
  <c r="E14" i="2" s="1"/>
  <c r="F13" i="2"/>
  <c r="H13" i="2" s="1"/>
  <c r="B15" i="2" l="1"/>
  <c r="E15" i="2" s="1"/>
  <c r="F14" i="2"/>
  <c r="H14" i="2" s="1"/>
  <c r="F15" i="2" l="1"/>
  <c r="H15" i="2" s="1"/>
  <c r="B16" i="2"/>
  <c r="E16" i="2" s="1"/>
  <c r="B17" i="2" l="1"/>
  <c r="E17" i="2" s="1"/>
  <c r="F16" i="2"/>
  <c r="H16" i="2" s="1"/>
  <c r="B18" i="2" l="1"/>
  <c r="E18" i="2" s="1"/>
  <c r="F17" i="2"/>
  <c r="H17" i="2" s="1"/>
  <c r="B19" i="2" l="1"/>
  <c r="E19" i="2" s="1"/>
  <c r="F18" i="2"/>
  <c r="H18" i="2" s="1"/>
  <c r="F19" i="2" l="1"/>
  <c r="H19" i="2" s="1"/>
  <c r="B20" i="2"/>
  <c r="E20" i="2" s="1"/>
  <c r="F20" i="2" s="1"/>
  <c r="H20" i="2" s="1"/>
</calcChain>
</file>

<file path=xl/sharedStrings.xml><?xml version="1.0" encoding="utf-8"?>
<sst xmlns="http://schemas.openxmlformats.org/spreadsheetml/2006/main" count="193" uniqueCount="88">
  <si>
    <t>TIPO DE BENEFÍCIO:  ASSISTÊNCIA PRÉ-ESCOLAR</t>
  </si>
  <si>
    <t>ASSISTÊNCIA PRÉ-ESCOLAR AOS DEPENDENTES DOS SERVIDORES CIVIS, EMPREGADOS E MILITARES</t>
  </si>
  <si>
    <t>MÊS BASE:</t>
  </si>
  <si>
    <t>ABRIL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</si>
  <si>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</si>
  <si>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</si>
  <si>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</si>
  <si>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</si>
  <si>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</si>
  <si>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</si>
  <si>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</si>
  <si>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</si>
  <si>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</si>
  <si>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</si>
  <si>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</si>
  <si>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</si>
  <si>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</si>
  <si>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</si>
  <si>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</si>
  <si>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</si>
  <si>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</si>
  <si>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</si>
  <si>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</si>
  <si>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</si>
  <si>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</si>
  <si>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</si>
  <si>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</si>
  <si>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</si>
  <si>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</si>
  <si>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</si>
  <si>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</si>
  <si>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JUN</t>
  </si>
  <si>
    <t>JUL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</si>
  <si>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</si>
  <si>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</si>
  <si>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</si>
  <si>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</si>
  <si>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</si>
  <si>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</si>
  <si>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</si>
  <si>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</si>
  <si>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</si>
  <si>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</si>
  <si>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</si>
  <si>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</si>
  <si>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Possível provimento de 04 cargos vagos (02 técnicos e 02 analistas)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</si>
  <si>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</si>
  <si>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</si>
  <si>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</si>
  <si>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</si>
  <si>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</si>
  <si>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</si>
  <si>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</si>
  <si>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</si>
  <si>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</si>
  <si>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</si>
  <si>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</si>
  <si>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</si>
  <si>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</si>
  <si>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</si>
  <si>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</si>
  <si>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</si>
  <si>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</si>
  <si>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</si>
  <si>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</si>
  <si>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</si>
  <si>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</si>
  <si>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</si>
  <si>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</si>
  <si>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</si>
  <si>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</si>
  <si>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</si>
  <si>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</si>
  <si>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</si>
  <si>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</si>
  <si>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</si>
  <si>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</si>
  <si>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</si>
  <si>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</si>
  <si>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</si>
  <si>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</si>
  <si>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</si>
  <si>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</si>
  <si>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</si>
  <si>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</si>
  <si>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</si>
  <si>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Entrada no programa de reembolso de 08 pessoas, provimento de 04 cargos vagos e cada titular com no mínimo 01 dependente</t>
  </si>
  <si>
    <t>MAIO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</si>
</sst>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 x14ac:knownFonts="1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showGridLines="0" workbookViewId="0"/>
  </sheetViews>
  <sheetFormatPr defaultRowHeight="14.4" x14ac:dyDescent="0.3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 x14ac:dyDescent="0.4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1"/>
    </row>
    <row r="2" spans="1:11" ht="39.75" customHeight="1" x14ac:dyDescent="0.3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K2" s="2"/>
    </row>
    <row r="3" spans="1:11" ht="19.5" customHeight="1" x14ac:dyDescent="0.3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 x14ac:dyDescent="0.3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 x14ac:dyDescent="0.3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 x14ac:dyDescent="0.3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1"/>
    </row>
    <row r="7" spans="1:11" ht="30" customHeight="1" x14ac:dyDescent="0.3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1"/>
    </row>
    <row r="8" spans="1:11" ht="30" customHeight="1" x14ac:dyDescent="0.3">
      <c r="A8" s="277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83"/>
      <c r="J8" s="281"/>
      <c r="K8" s="11"/>
    </row>
    <row r="9" spans="1:11" ht="60" customHeight="1" x14ac:dyDescent="0.3">
      <c r="A9" s="13" t="s">
        <v>21</v>
      </c>
      <c r="B9" s="14">
        <v>82</v>
      </c>
      <c r="C9" s="15">
        <v>4</v>
      </c>
      <c r="D9" s="15">
        <v>1</v>
      </c>
      <c r="E9" s="14">
        <f t="shared" ref="E9:E20" si="0">B9+C9-D9</f>
        <v>85</v>
      </c>
      <c r="F9" s="16">
        <v>0</v>
      </c>
      <c r="G9" s="17">
        <f t="shared" ref="G9:G20" si="1">E9</f>
        <v>85</v>
      </c>
      <c r="H9" s="18">
        <f t="shared" ref="H9:H20" si="2">G9</f>
        <v>85</v>
      </c>
      <c r="I9" s="19" t="s">
        <v>22</v>
      </c>
      <c r="J9" s="19" t="s">
        <v>23</v>
      </c>
      <c r="K9" s="11"/>
    </row>
    <row r="10" spans="1:11" ht="60" customHeight="1" x14ac:dyDescent="0.3">
      <c r="A10" s="20" t="s">
        <v>24</v>
      </c>
      <c r="B10" s="21">
        <f t="shared" ref="B10:B20" si="3">H9</f>
        <v>85</v>
      </c>
      <c r="C10" s="15">
        <v>1</v>
      </c>
      <c r="D10" s="15">
        <v>1</v>
      </c>
      <c r="E10" s="14">
        <f t="shared" si="0"/>
        <v>85</v>
      </c>
      <c r="F10" s="16">
        <v>0</v>
      </c>
      <c r="G10" s="17">
        <f t="shared" si="1"/>
        <v>85</v>
      </c>
      <c r="H10" s="18">
        <f t="shared" si="2"/>
        <v>85</v>
      </c>
      <c r="I10" s="19" t="str">
        <f t="shared" ref="I10:I20" si="4">I9</f>
        <v>Resulução 23116/2009</v>
      </c>
      <c r="J10" s="19" t="s">
        <v>25</v>
      </c>
      <c r="K10" s="11"/>
    </row>
    <row r="11" spans="1:11" ht="60" customHeight="1" x14ac:dyDescent="0.3">
      <c r="A11" s="20" t="s">
        <v>26</v>
      </c>
      <c r="B11" s="21">
        <f t="shared" si="3"/>
        <v>85</v>
      </c>
      <c r="C11" s="15">
        <v>1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27</v>
      </c>
      <c r="K11" s="11"/>
    </row>
    <row r="12" spans="1:11" ht="60" customHeight="1" x14ac:dyDescent="0.3">
      <c r="A12" s="20" t="s">
        <v>28</v>
      </c>
      <c r="B12" s="21">
        <f t="shared" si="3"/>
        <v>85</v>
      </c>
      <c r="C12" s="22">
        <v>0</v>
      </c>
      <c r="D12" s="23">
        <v>0</v>
      </c>
      <c r="E12" s="14">
        <f t="shared" si="0"/>
        <v>85</v>
      </c>
      <c r="F12" s="16">
        <v>0</v>
      </c>
      <c r="G12" s="17">
        <f t="shared" si="1"/>
        <v>85</v>
      </c>
      <c r="H12" s="18">
        <f t="shared" si="2"/>
        <v>85</v>
      </c>
      <c r="I12" s="24" t="str">
        <f t="shared" si="4"/>
        <v>Resulução 23116/2009</v>
      </c>
      <c r="J12" s="25" t="s">
        <v>29</v>
      </c>
      <c r="K12" s="11"/>
    </row>
    <row r="13" spans="1:11" ht="60" customHeight="1" x14ac:dyDescent="0.3">
      <c r="A13" s="20" t="s">
        <v>30</v>
      </c>
      <c r="B13" s="21">
        <f t="shared" si="3"/>
        <v>85</v>
      </c>
      <c r="C13" s="26">
        <v>0</v>
      </c>
      <c r="D13" s="27">
        <v>0</v>
      </c>
      <c r="E13" s="14">
        <f t="shared" si="0"/>
        <v>85</v>
      </c>
      <c r="F13" s="16">
        <v>0</v>
      </c>
      <c r="G13" s="17">
        <f t="shared" si="1"/>
        <v>85</v>
      </c>
      <c r="H13" s="18">
        <f t="shared" si="2"/>
        <v>85</v>
      </c>
      <c r="I13" s="28" t="str">
        <f t="shared" si="4"/>
        <v>Resulução 23116/2009</v>
      </c>
      <c r="J13" s="29"/>
      <c r="K13" s="11"/>
    </row>
    <row r="14" spans="1:11" ht="60" customHeight="1" x14ac:dyDescent="0.3">
      <c r="A14" s="20" t="s">
        <v>31</v>
      </c>
      <c r="B14" s="21">
        <f t="shared" si="3"/>
        <v>85</v>
      </c>
      <c r="C14" s="30">
        <v>0</v>
      </c>
      <c r="D14" s="31">
        <v>0</v>
      </c>
      <c r="E14" s="14">
        <f t="shared" si="0"/>
        <v>85</v>
      </c>
      <c r="F14" s="16">
        <v>0</v>
      </c>
      <c r="G14" s="17">
        <f t="shared" si="1"/>
        <v>85</v>
      </c>
      <c r="H14" s="18">
        <f t="shared" si="2"/>
        <v>85</v>
      </c>
      <c r="I14" s="32" t="str">
        <f t="shared" si="4"/>
        <v>Resulução 23116/2009</v>
      </c>
      <c r="J14" s="33"/>
      <c r="K14" s="11"/>
    </row>
    <row r="15" spans="1:11" ht="60" customHeight="1" x14ac:dyDescent="0.3">
      <c r="A15" s="20" t="s">
        <v>32</v>
      </c>
      <c r="B15" s="21">
        <f t="shared" si="3"/>
        <v>85</v>
      </c>
      <c r="C15" s="34">
        <v>0</v>
      </c>
      <c r="D15" s="35">
        <v>0</v>
      </c>
      <c r="E15" s="14">
        <f t="shared" si="0"/>
        <v>85</v>
      </c>
      <c r="F15" s="16">
        <v>0</v>
      </c>
      <c r="G15" s="17">
        <f t="shared" si="1"/>
        <v>85</v>
      </c>
      <c r="H15" s="18">
        <f t="shared" si="2"/>
        <v>85</v>
      </c>
      <c r="I15" s="36" t="str">
        <f t="shared" si="4"/>
        <v>Resulução 23116/2009</v>
      </c>
      <c r="J15" s="37"/>
      <c r="K15" s="11"/>
    </row>
    <row r="16" spans="1:11" ht="60" customHeight="1" x14ac:dyDescent="0.3">
      <c r="A16" s="20" t="s">
        <v>33</v>
      </c>
      <c r="B16" s="21">
        <f t="shared" si="3"/>
        <v>85</v>
      </c>
      <c r="C16" s="38">
        <v>0</v>
      </c>
      <c r="D16" s="39">
        <v>0</v>
      </c>
      <c r="E16" s="14">
        <f t="shared" si="0"/>
        <v>85</v>
      </c>
      <c r="F16" s="16">
        <v>0</v>
      </c>
      <c r="G16" s="17">
        <f t="shared" si="1"/>
        <v>85</v>
      </c>
      <c r="H16" s="18">
        <f t="shared" si="2"/>
        <v>85</v>
      </c>
      <c r="I16" s="40" t="str">
        <f t="shared" si="4"/>
        <v>Resulução 23116/2009</v>
      </c>
      <c r="J16" s="41"/>
      <c r="K16" s="11"/>
    </row>
    <row r="17" spans="1:11" ht="60" customHeight="1" x14ac:dyDescent="0.3">
      <c r="A17" s="20" t="s">
        <v>34</v>
      </c>
      <c r="B17" s="21">
        <f t="shared" si="3"/>
        <v>85</v>
      </c>
      <c r="C17" s="42">
        <v>0</v>
      </c>
      <c r="D17" s="43">
        <v>0</v>
      </c>
      <c r="E17" s="14">
        <f t="shared" si="0"/>
        <v>85</v>
      </c>
      <c r="F17" s="16">
        <v>0</v>
      </c>
      <c r="G17" s="17">
        <f t="shared" si="1"/>
        <v>85</v>
      </c>
      <c r="H17" s="18">
        <f t="shared" si="2"/>
        <v>85</v>
      </c>
      <c r="I17" s="44" t="str">
        <f t="shared" si="4"/>
        <v>Resulução 23116/2009</v>
      </c>
      <c r="J17" s="45"/>
      <c r="K17" s="11"/>
    </row>
    <row r="18" spans="1:11" ht="60" customHeight="1" x14ac:dyDescent="0.3">
      <c r="A18" s="20" t="s">
        <v>35</v>
      </c>
      <c r="B18" s="21">
        <f t="shared" si="3"/>
        <v>85</v>
      </c>
      <c r="C18" s="46">
        <v>0</v>
      </c>
      <c r="D18" s="47">
        <v>0</v>
      </c>
      <c r="E18" s="14">
        <f t="shared" si="0"/>
        <v>85</v>
      </c>
      <c r="F18" s="16">
        <v>0</v>
      </c>
      <c r="G18" s="17">
        <f t="shared" si="1"/>
        <v>85</v>
      </c>
      <c r="H18" s="18">
        <f t="shared" si="2"/>
        <v>85</v>
      </c>
      <c r="I18" s="48" t="str">
        <f t="shared" si="4"/>
        <v>Resulução 23116/2009</v>
      </c>
      <c r="J18" s="49"/>
      <c r="K18" s="11"/>
    </row>
    <row r="19" spans="1:11" ht="60" customHeight="1" x14ac:dyDescent="0.3">
      <c r="A19" s="20" t="s">
        <v>36</v>
      </c>
      <c r="B19" s="21">
        <f t="shared" si="3"/>
        <v>85</v>
      </c>
      <c r="C19" s="50">
        <v>0</v>
      </c>
      <c r="D19" s="51">
        <v>0</v>
      </c>
      <c r="E19" s="14">
        <f t="shared" si="0"/>
        <v>85</v>
      </c>
      <c r="F19" s="16">
        <v>0</v>
      </c>
      <c r="G19" s="17">
        <f t="shared" si="1"/>
        <v>85</v>
      </c>
      <c r="H19" s="18">
        <f t="shared" si="2"/>
        <v>85</v>
      </c>
      <c r="I19" s="52" t="str">
        <f t="shared" si="4"/>
        <v>Resulução 23116/2009</v>
      </c>
      <c r="J19" s="53"/>
      <c r="K19" s="11"/>
    </row>
    <row r="20" spans="1:11" ht="60" customHeight="1" x14ac:dyDescent="0.3">
      <c r="A20" s="20" t="s">
        <v>37</v>
      </c>
      <c r="B20" s="21">
        <f t="shared" si="3"/>
        <v>85</v>
      </c>
      <c r="C20" s="54">
        <v>0</v>
      </c>
      <c r="D20" s="55">
        <v>0</v>
      </c>
      <c r="E20" s="14">
        <f t="shared" si="0"/>
        <v>85</v>
      </c>
      <c r="F20" s="16">
        <v>0</v>
      </c>
      <c r="G20" s="17">
        <f t="shared" si="1"/>
        <v>85</v>
      </c>
      <c r="H20" s="18">
        <f t="shared" si="2"/>
        <v>85</v>
      </c>
      <c r="I20" s="56" t="str">
        <f t="shared" si="4"/>
        <v>Resulução 23116/2009</v>
      </c>
      <c r="J20" s="57"/>
      <c r="K20" s="11"/>
    </row>
    <row r="21" spans="1:11" ht="19.5" customHeight="1" x14ac:dyDescent="0.3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showGridLines="0" workbookViewId="0"/>
  </sheetViews>
  <sheetFormatPr defaultRowHeight="14.4" x14ac:dyDescent="0.3"/>
  <cols>
    <col min="1" max="8" width="15.6640625" customWidth="1"/>
    <col min="9" max="10" width="60.6640625" customWidth="1"/>
  </cols>
  <sheetData>
    <row r="1" spans="1:10" ht="39.75" customHeight="1" x14ac:dyDescent="0.3">
      <c r="A1" s="273" t="s">
        <v>38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 x14ac:dyDescent="0.3">
      <c r="A2" s="274" t="s">
        <v>39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 x14ac:dyDescent="0.3">
      <c r="A3" s="59" t="s">
        <v>2</v>
      </c>
      <c r="B3" s="60" t="s">
        <v>3</v>
      </c>
      <c r="C3" s="61" t="s">
        <v>4</v>
      </c>
      <c r="D3" s="59"/>
      <c r="E3" s="59"/>
      <c r="F3" s="59"/>
      <c r="G3" s="59"/>
      <c r="H3" s="59"/>
      <c r="I3" s="59"/>
      <c r="J3" s="59"/>
    </row>
    <row r="4" spans="1:10" ht="19.5" customHeight="1" x14ac:dyDescent="0.3">
      <c r="A4" s="59" t="s">
        <v>5</v>
      </c>
      <c r="B4" s="62" t="s">
        <v>6</v>
      </c>
      <c r="C4" s="63" t="s">
        <v>7</v>
      </c>
      <c r="D4" s="59"/>
      <c r="E4" s="59"/>
      <c r="F4" s="59"/>
      <c r="G4" s="59"/>
      <c r="H4" s="59"/>
      <c r="I4" s="59"/>
      <c r="J4" s="59"/>
    </row>
    <row r="5" spans="1:10" ht="9.75" customHeight="1" x14ac:dyDescent="0.3">
      <c r="A5" s="64"/>
      <c r="B5" s="65"/>
      <c r="C5" s="64"/>
      <c r="D5" s="64"/>
      <c r="E5" s="64"/>
      <c r="F5" s="64"/>
      <c r="G5" s="64"/>
      <c r="H5" s="64"/>
      <c r="I5" s="64"/>
      <c r="J5" s="64"/>
    </row>
    <row r="6" spans="1:10" ht="30" customHeight="1" x14ac:dyDescent="0.3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 x14ac:dyDescent="0.3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 x14ac:dyDescent="0.3">
      <c r="A8" s="277"/>
      <c r="B8" s="66" t="s">
        <v>14</v>
      </c>
      <c r="C8" s="66" t="s">
        <v>15</v>
      </c>
      <c r="D8" s="66" t="s">
        <v>16</v>
      </c>
      <c r="E8" s="66" t="s">
        <v>17</v>
      </c>
      <c r="F8" s="66" t="s">
        <v>18</v>
      </c>
      <c r="G8" s="66" t="s">
        <v>19</v>
      </c>
      <c r="H8" s="66" t="s">
        <v>20</v>
      </c>
      <c r="I8" s="283"/>
      <c r="J8" s="281"/>
    </row>
    <row r="9" spans="1:10" ht="60" customHeight="1" x14ac:dyDescent="0.3">
      <c r="A9" s="67" t="s">
        <v>21</v>
      </c>
      <c r="B9" s="68">
        <v>337</v>
      </c>
      <c r="C9" s="69">
        <v>2</v>
      </c>
      <c r="D9" s="69">
        <v>2</v>
      </c>
      <c r="E9" s="68">
        <f t="shared" ref="E9:E20" si="0">B9+C9-D9</f>
        <v>337</v>
      </c>
      <c r="F9" s="70">
        <f t="shared" ref="F9:F20" si="1">E9</f>
        <v>337</v>
      </c>
      <c r="G9" s="71">
        <v>0</v>
      </c>
      <c r="H9" s="72">
        <f t="shared" ref="H9:H20" si="2">F9</f>
        <v>337</v>
      </c>
      <c r="I9" s="73" t="s">
        <v>40</v>
      </c>
      <c r="J9" s="73" t="s">
        <v>41</v>
      </c>
    </row>
    <row r="10" spans="1:10" ht="60" customHeight="1" x14ac:dyDescent="0.3">
      <c r="A10" s="74" t="s">
        <v>24</v>
      </c>
      <c r="B10" s="75">
        <f t="shared" ref="B10:B20" si="3">E9</f>
        <v>337</v>
      </c>
      <c r="C10" s="69">
        <v>0</v>
      </c>
      <c r="D10" s="69">
        <v>1</v>
      </c>
      <c r="E10" s="68">
        <f t="shared" si="0"/>
        <v>336</v>
      </c>
      <c r="F10" s="70">
        <f t="shared" si="1"/>
        <v>336</v>
      </c>
      <c r="G10" s="76">
        <v>0</v>
      </c>
      <c r="H10" s="72">
        <f t="shared" si="2"/>
        <v>336</v>
      </c>
      <c r="I10" s="73" t="str">
        <f t="shared" ref="I10:I20" si="4">I9</f>
        <v>Res. TSE nº 22071/2005</v>
      </c>
      <c r="J10" s="73" t="s">
        <v>42</v>
      </c>
    </row>
    <row r="11" spans="1:10" ht="60" customHeight="1" x14ac:dyDescent="0.3">
      <c r="A11" s="74" t="s">
        <v>26</v>
      </c>
      <c r="B11" s="75">
        <f t="shared" si="3"/>
        <v>336</v>
      </c>
      <c r="C11" s="69">
        <v>1</v>
      </c>
      <c r="D11" s="69">
        <v>1</v>
      </c>
      <c r="E11" s="68">
        <f t="shared" si="0"/>
        <v>336</v>
      </c>
      <c r="F11" s="70">
        <f t="shared" si="1"/>
        <v>336</v>
      </c>
      <c r="G11" s="76">
        <v>0</v>
      </c>
      <c r="H11" s="72">
        <f t="shared" si="2"/>
        <v>336</v>
      </c>
      <c r="I11" s="73" t="str">
        <f t="shared" si="4"/>
        <v>Res. TSE nº 22071/2005</v>
      </c>
      <c r="J11" s="73" t="s">
        <v>43</v>
      </c>
    </row>
    <row r="12" spans="1:10" ht="60" customHeight="1" x14ac:dyDescent="0.3">
      <c r="A12" s="74" t="s">
        <v>28</v>
      </c>
      <c r="B12" s="75">
        <f t="shared" si="3"/>
        <v>336</v>
      </c>
      <c r="C12" s="77">
        <v>0</v>
      </c>
      <c r="D12" s="78">
        <v>0</v>
      </c>
      <c r="E12" s="68">
        <f t="shared" si="0"/>
        <v>336</v>
      </c>
      <c r="F12" s="70">
        <f t="shared" si="1"/>
        <v>336</v>
      </c>
      <c r="G12" s="76">
        <v>0</v>
      </c>
      <c r="H12" s="72">
        <f t="shared" si="2"/>
        <v>336</v>
      </c>
      <c r="I12" s="79" t="str">
        <f t="shared" si="4"/>
        <v>Res. TSE nº 22071/2005</v>
      </c>
      <c r="J12" s="80" t="s">
        <v>44</v>
      </c>
    </row>
    <row r="13" spans="1:10" ht="60" customHeight="1" x14ac:dyDescent="0.3">
      <c r="A13" s="74" t="s">
        <v>30</v>
      </c>
      <c r="B13" s="75">
        <f t="shared" si="3"/>
        <v>336</v>
      </c>
      <c r="C13" s="81">
        <v>4</v>
      </c>
      <c r="D13" s="82">
        <v>0</v>
      </c>
      <c r="E13" s="68">
        <f t="shared" si="0"/>
        <v>340</v>
      </c>
      <c r="F13" s="70">
        <f t="shared" si="1"/>
        <v>340</v>
      </c>
      <c r="G13" s="76">
        <v>0</v>
      </c>
      <c r="H13" s="72">
        <f t="shared" si="2"/>
        <v>340</v>
      </c>
      <c r="I13" s="83" t="str">
        <f t="shared" si="4"/>
        <v>Res. TSE nº 22071/2005</v>
      </c>
      <c r="J13" s="84" t="s">
        <v>45</v>
      </c>
    </row>
    <row r="14" spans="1:10" ht="60" customHeight="1" x14ac:dyDescent="0.3">
      <c r="A14" s="74" t="s">
        <v>31</v>
      </c>
      <c r="B14" s="75">
        <f t="shared" si="3"/>
        <v>340</v>
      </c>
      <c r="C14" s="85">
        <v>0</v>
      </c>
      <c r="D14" s="86">
        <v>0</v>
      </c>
      <c r="E14" s="68">
        <f t="shared" si="0"/>
        <v>340</v>
      </c>
      <c r="F14" s="70">
        <f t="shared" si="1"/>
        <v>340</v>
      </c>
      <c r="G14" s="76">
        <v>0</v>
      </c>
      <c r="H14" s="72">
        <f t="shared" si="2"/>
        <v>340</v>
      </c>
      <c r="I14" s="87" t="str">
        <f t="shared" si="4"/>
        <v>Res. TSE nº 22071/2005</v>
      </c>
      <c r="J14" s="88"/>
    </row>
    <row r="15" spans="1:10" ht="60" customHeight="1" x14ac:dyDescent="0.3">
      <c r="A15" s="74" t="s">
        <v>32</v>
      </c>
      <c r="B15" s="75">
        <f t="shared" si="3"/>
        <v>340</v>
      </c>
      <c r="C15" s="89">
        <v>0</v>
      </c>
      <c r="D15" s="90">
        <v>0</v>
      </c>
      <c r="E15" s="68">
        <f t="shared" si="0"/>
        <v>340</v>
      </c>
      <c r="F15" s="70">
        <f t="shared" si="1"/>
        <v>340</v>
      </c>
      <c r="G15" s="76">
        <v>0</v>
      </c>
      <c r="H15" s="72">
        <f t="shared" si="2"/>
        <v>340</v>
      </c>
      <c r="I15" s="91" t="str">
        <f t="shared" si="4"/>
        <v>Res. TSE nº 22071/2005</v>
      </c>
      <c r="J15" s="92"/>
    </row>
    <row r="16" spans="1:10" ht="60" customHeight="1" x14ac:dyDescent="0.3">
      <c r="A16" s="74" t="s">
        <v>33</v>
      </c>
      <c r="B16" s="75">
        <f t="shared" si="3"/>
        <v>340</v>
      </c>
      <c r="C16" s="93">
        <v>0</v>
      </c>
      <c r="D16" s="94">
        <v>0</v>
      </c>
      <c r="E16" s="68">
        <f t="shared" si="0"/>
        <v>340</v>
      </c>
      <c r="F16" s="70">
        <f t="shared" si="1"/>
        <v>340</v>
      </c>
      <c r="G16" s="76">
        <v>0</v>
      </c>
      <c r="H16" s="72">
        <f t="shared" si="2"/>
        <v>340</v>
      </c>
      <c r="I16" s="95" t="str">
        <f t="shared" si="4"/>
        <v>Res. TSE nº 22071/2005</v>
      </c>
      <c r="J16" s="96"/>
    </row>
    <row r="17" spans="1:10" ht="60" customHeight="1" x14ac:dyDescent="0.3">
      <c r="A17" s="74" t="s">
        <v>34</v>
      </c>
      <c r="B17" s="75">
        <f t="shared" si="3"/>
        <v>340</v>
      </c>
      <c r="C17" s="97">
        <v>0</v>
      </c>
      <c r="D17" s="98">
        <v>0</v>
      </c>
      <c r="E17" s="68">
        <f t="shared" si="0"/>
        <v>340</v>
      </c>
      <c r="F17" s="70">
        <f t="shared" si="1"/>
        <v>340</v>
      </c>
      <c r="G17" s="76">
        <v>0</v>
      </c>
      <c r="H17" s="72">
        <f t="shared" si="2"/>
        <v>340</v>
      </c>
      <c r="I17" s="99" t="str">
        <f t="shared" si="4"/>
        <v>Res. TSE nº 22071/2005</v>
      </c>
      <c r="J17" s="100"/>
    </row>
    <row r="18" spans="1:10" ht="60" customHeight="1" x14ac:dyDescent="0.3">
      <c r="A18" s="74" t="s">
        <v>35</v>
      </c>
      <c r="B18" s="75">
        <f t="shared" si="3"/>
        <v>340</v>
      </c>
      <c r="C18" s="101">
        <v>0</v>
      </c>
      <c r="D18" s="102">
        <v>0</v>
      </c>
      <c r="E18" s="68">
        <f t="shared" si="0"/>
        <v>340</v>
      </c>
      <c r="F18" s="70">
        <f t="shared" si="1"/>
        <v>340</v>
      </c>
      <c r="G18" s="76">
        <v>0</v>
      </c>
      <c r="H18" s="72">
        <f t="shared" si="2"/>
        <v>340</v>
      </c>
      <c r="I18" s="103" t="str">
        <f t="shared" si="4"/>
        <v>Res. TSE nº 22071/2005</v>
      </c>
      <c r="J18" s="104"/>
    </row>
    <row r="19" spans="1:10" ht="60" customHeight="1" x14ac:dyDescent="0.3">
      <c r="A19" s="74" t="s">
        <v>36</v>
      </c>
      <c r="B19" s="75">
        <f t="shared" si="3"/>
        <v>340</v>
      </c>
      <c r="C19" s="105">
        <v>0</v>
      </c>
      <c r="D19" s="106">
        <v>0</v>
      </c>
      <c r="E19" s="68">
        <f t="shared" si="0"/>
        <v>340</v>
      </c>
      <c r="F19" s="70">
        <f t="shared" si="1"/>
        <v>340</v>
      </c>
      <c r="G19" s="76">
        <v>0</v>
      </c>
      <c r="H19" s="72">
        <f t="shared" si="2"/>
        <v>340</v>
      </c>
      <c r="I19" s="107" t="str">
        <f t="shared" si="4"/>
        <v>Res. TSE nº 22071/2005</v>
      </c>
      <c r="J19" s="108"/>
    </row>
    <row r="20" spans="1:10" ht="60" customHeight="1" x14ac:dyDescent="0.3">
      <c r="A20" s="74" t="s">
        <v>37</v>
      </c>
      <c r="B20" s="75">
        <f t="shared" si="3"/>
        <v>340</v>
      </c>
      <c r="C20" s="109">
        <v>0</v>
      </c>
      <c r="D20" s="110">
        <v>0</v>
      </c>
      <c r="E20" s="75">
        <f t="shared" si="0"/>
        <v>340</v>
      </c>
      <c r="F20" s="111">
        <f t="shared" si="1"/>
        <v>340</v>
      </c>
      <c r="G20" s="76">
        <v>0</v>
      </c>
      <c r="H20" s="112">
        <f t="shared" si="2"/>
        <v>340</v>
      </c>
      <c r="I20" s="113" t="str">
        <f t="shared" si="4"/>
        <v>Res. TSE nº 22071/2005</v>
      </c>
      <c r="J20" s="114"/>
    </row>
    <row r="21" spans="1:10" ht="19.5" customHeight="1" x14ac:dyDescent="0.3">
      <c r="A21" s="115"/>
      <c r="B21" s="115"/>
      <c r="C21" s="115"/>
      <c r="D21" s="115"/>
      <c r="E21" s="115"/>
      <c r="F21" s="115"/>
      <c r="G21" s="115"/>
      <c r="H21" s="115"/>
      <c r="I21" s="115"/>
      <c r="J21" s="11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showGridLines="0" workbookViewId="0"/>
  </sheetViews>
  <sheetFormatPr defaultRowHeight="14.4" x14ac:dyDescent="0.3"/>
  <cols>
    <col min="1" max="8" width="15.6640625" customWidth="1"/>
    <col min="9" max="10" width="60.6640625" customWidth="1"/>
    <col min="11" max="11" width="9.109375" customWidth="1"/>
  </cols>
  <sheetData>
    <row r="1" spans="1:11" ht="39.75" customHeight="1" x14ac:dyDescent="0.45">
      <c r="A1" s="273" t="s">
        <v>46</v>
      </c>
      <c r="B1" s="273"/>
      <c r="C1" s="273"/>
      <c r="D1" s="273"/>
      <c r="E1" s="273"/>
      <c r="F1" s="273"/>
      <c r="G1" s="273"/>
      <c r="H1" s="273"/>
      <c r="I1" s="273"/>
      <c r="J1" s="273"/>
      <c r="K1" s="116"/>
    </row>
    <row r="2" spans="1:11" ht="39.75" customHeight="1" x14ac:dyDescent="0.3">
      <c r="A2" s="274" t="s">
        <v>47</v>
      </c>
      <c r="B2" s="274"/>
      <c r="C2" s="274"/>
      <c r="D2" s="274"/>
      <c r="E2" s="274"/>
      <c r="F2" s="274"/>
      <c r="G2" s="274"/>
      <c r="H2" s="274"/>
      <c r="I2" s="274"/>
      <c r="J2" s="274"/>
      <c r="K2" s="117"/>
    </row>
    <row r="3" spans="1:11" ht="19.5" customHeight="1" x14ac:dyDescent="0.3">
      <c r="A3" s="118" t="s">
        <v>2</v>
      </c>
      <c r="B3" s="119" t="s">
        <v>3</v>
      </c>
      <c r="C3" s="120" t="s">
        <v>4</v>
      </c>
      <c r="D3" s="118"/>
      <c r="E3" s="118"/>
      <c r="F3" s="118"/>
      <c r="G3" s="118"/>
      <c r="H3" s="118"/>
      <c r="I3" s="118"/>
      <c r="J3" s="118"/>
      <c r="K3" s="121"/>
    </row>
    <row r="4" spans="1:11" ht="19.5" customHeight="1" x14ac:dyDescent="0.3">
      <c r="A4" s="118" t="s">
        <v>5</v>
      </c>
      <c r="B4" s="122" t="s">
        <v>6</v>
      </c>
      <c r="C4" s="123" t="s">
        <v>7</v>
      </c>
      <c r="D4" s="118"/>
      <c r="E4" s="118"/>
      <c r="F4" s="118"/>
      <c r="G4" s="118"/>
      <c r="H4" s="118"/>
      <c r="I4" s="118"/>
      <c r="J4" s="118"/>
      <c r="K4" s="121"/>
    </row>
    <row r="5" spans="1:11" ht="9.75" customHeight="1" x14ac:dyDescent="0.3">
      <c r="A5" s="124"/>
      <c r="B5" s="125"/>
      <c r="C5" s="124"/>
      <c r="D5" s="124"/>
      <c r="E5" s="124"/>
      <c r="F5" s="124"/>
      <c r="G5" s="124"/>
      <c r="H5" s="124"/>
      <c r="I5" s="124"/>
      <c r="J5" s="124"/>
      <c r="K5" s="121"/>
    </row>
    <row r="6" spans="1:11" ht="30" customHeight="1" x14ac:dyDescent="0.3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26"/>
    </row>
    <row r="7" spans="1:11" ht="30" customHeight="1" x14ac:dyDescent="0.3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26"/>
    </row>
    <row r="8" spans="1:11" ht="30" customHeight="1" x14ac:dyDescent="0.3">
      <c r="A8" s="277"/>
      <c r="B8" s="127" t="s">
        <v>14</v>
      </c>
      <c r="C8" s="127" t="s">
        <v>15</v>
      </c>
      <c r="D8" s="127" t="s">
        <v>16</v>
      </c>
      <c r="E8" s="127" t="s">
        <v>17</v>
      </c>
      <c r="F8" s="127" t="s">
        <v>18</v>
      </c>
      <c r="G8" s="127" t="s">
        <v>19</v>
      </c>
      <c r="H8" s="127" t="s">
        <v>20</v>
      </c>
      <c r="I8" s="283"/>
      <c r="J8" s="281"/>
      <c r="K8" s="126"/>
    </row>
    <row r="9" spans="1:11" ht="60" customHeight="1" x14ac:dyDescent="0.3">
      <c r="A9" s="128" t="s">
        <v>21</v>
      </c>
      <c r="B9" s="129">
        <v>2</v>
      </c>
      <c r="C9" s="130">
        <v>0</v>
      </c>
      <c r="D9" s="130">
        <v>0</v>
      </c>
      <c r="E9" s="129">
        <f t="shared" ref="E9:E20" si="0">B9+C9-D9</f>
        <v>2</v>
      </c>
      <c r="F9" s="131">
        <f t="shared" ref="F9:F20" si="1">E9</f>
        <v>2</v>
      </c>
      <c r="G9" s="132">
        <v>0</v>
      </c>
      <c r="H9" s="133">
        <f t="shared" ref="H9:H20" si="2">F9</f>
        <v>2</v>
      </c>
      <c r="I9" s="134" t="s">
        <v>48</v>
      </c>
      <c r="J9" s="134" t="s">
        <v>44</v>
      </c>
      <c r="K9" s="126"/>
    </row>
    <row r="10" spans="1:11" ht="60" customHeight="1" x14ac:dyDescent="0.3">
      <c r="A10" s="135" t="s">
        <v>24</v>
      </c>
      <c r="B10" s="136">
        <f t="shared" ref="B10:B20" si="3">H9</f>
        <v>2</v>
      </c>
      <c r="C10" s="130">
        <v>0</v>
      </c>
      <c r="D10" s="130">
        <v>0</v>
      </c>
      <c r="E10" s="129">
        <f t="shared" si="0"/>
        <v>2</v>
      </c>
      <c r="F10" s="131">
        <f t="shared" si="1"/>
        <v>2</v>
      </c>
      <c r="G10" s="132">
        <v>0</v>
      </c>
      <c r="H10" s="133">
        <f t="shared" si="2"/>
        <v>2</v>
      </c>
      <c r="I10" s="134" t="str">
        <f t="shared" ref="I10:I20" si="4">I9</f>
        <v>Resoluções TSE nº 22.697/2008 e 23.055/2009.</v>
      </c>
      <c r="J10" s="134" t="s">
        <v>49</v>
      </c>
      <c r="K10" s="126"/>
    </row>
    <row r="11" spans="1:11" ht="60" customHeight="1" x14ac:dyDescent="0.3">
      <c r="A11" s="135" t="s">
        <v>26</v>
      </c>
      <c r="B11" s="136">
        <f t="shared" si="3"/>
        <v>2</v>
      </c>
      <c r="C11" s="130">
        <v>1</v>
      </c>
      <c r="D11" s="130">
        <v>0</v>
      </c>
      <c r="E11" s="129">
        <f t="shared" si="0"/>
        <v>3</v>
      </c>
      <c r="F11" s="131">
        <f t="shared" si="1"/>
        <v>3</v>
      </c>
      <c r="G11" s="132">
        <v>0</v>
      </c>
      <c r="H11" s="133">
        <f t="shared" si="2"/>
        <v>3</v>
      </c>
      <c r="I11" s="134" t="str">
        <f t="shared" si="4"/>
        <v>Resoluções TSE nº 22.697/2008 e 23.055/2009.</v>
      </c>
      <c r="J11" s="134" t="s">
        <v>50</v>
      </c>
      <c r="K11" s="126"/>
    </row>
    <row r="12" spans="1:11" ht="60" customHeight="1" x14ac:dyDescent="0.3">
      <c r="A12" s="135" t="s">
        <v>28</v>
      </c>
      <c r="B12" s="136">
        <f t="shared" si="3"/>
        <v>3</v>
      </c>
      <c r="C12" s="137">
        <v>0</v>
      </c>
      <c r="D12" s="138">
        <v>0</v>
      </c>
      <c r="E12" s="129">
        <f t="shared" si="0"/>
        <v>3</v>
      </c>
      <c r="F12" s="131">
        <f t="shared" si="1"/>
        <v>3</v>
      </c>
      <c r="G12" s="132">
        <v>0</v>
      </c>
      <c r="H12" s="133">
        <f t="shared" si="2"/>
        <v>3</v>
      </c>
      <c r="I12" s="139" t="str">
        <f t="shared" si="4"/>
        <v>Resoluções TSE nº 22.697/2008 e 23.055/2009.</v>
      </c>
      <c r="J12" s="140" t="s">
        <v>29</v>
      </c>
      <c r="K12" s="126"/>
    </row>
    <row r="13" spans="1:11" ht="60" customHeight="1" x14ac:dyDescent="0.3">
      <c r="A13" s="135" t="s">
        <v>30</v>
      </c>
      <c r="B13" s="136">
        <f t="shared" si="3"/>
        <v>3</v>
      </c>
      <c r="C13" s="141">
        <v>0</v>
      </c>
      <c r="D13" s="142">
        <v>0</v>
      </c>
      <c r="E13" s="129">
        <f t="shared" si="0"/>
        <v>3</v>
      </c>
      <c r="F13" s="131">
        <f t="shared" si="1"/>
        <v>3</v>
      </c>
      <c r="G13" s="132">
        <v>0</v>
      </c>
      <c r="H13" s="133">
        <f t="shared" si="2"/>
        <v>3</v>
      </c>
      <c r="I13" s="143" t="str">
        <f t="shared" si="4"/>
        <v>Resoluções TSE nº 22.697/2008 e 23.055/2009.</v>
      </c>
      <c r="J13" s="144"/>
      <c r="K13" s="126"/>
    </row>
    <row r="14" spans="1:11" ht="60" customHeight="1" x14ac:dyDescent="0.3">
      <c r="A14" s="135" t="s">
        <v>31</v>
      </c>
      <c r="B14" s="136">
        <f t="shared" si="3"/>
        <v>3</v>
      </c>
      <c r="C14" s="145">
        <v>0</v>
      </c>
      <c r="D14" s="146">
        <v>0</v>
      </c>
      <c r="E14" s="129">
        <f t="shared" si="0"/>
        <v>3</v>
      </c>
      <c r="F14" s="131">
        <f t="shared" si="1"/>
        <v>3</v>
      </c>
      <c r="G14" s="132">
        <v>0</v>
      </c>
      <c r="H14" s="133">
        <f t="shared" si="2"/>
        <v>3</v>
      </c>
      <c r="I14" s="147" t="str">
        <f t="shared" si="4"/>
        <v>Resoluções TSE nº 22.697/2008 e 23.055/2009.</v>
      </c>
      <c r="J14" s="148"/>
      <c r="K14" s="126"/>
    </row>
    <row r="15" spans="1:11" ht="60" customHeight="1" x14ac:dyDescent="0.3">
      <c r="A15" s="135" t="s">
        <v>32</v>
      </c>
      <c r="B15" s="136">
        <f t="shared" si="3"/>
        <v>3</v>
      </c>
      <c r="C15" s="149">
        <v>0</v>
      </c>
      <c r="D15" s="150">
        <v>0</v>
      </c>
      <c r="E15" s="129">
        <f t="shared" si="0"/>
        <v>3</v>
      </c>
      <c r="F15" s="131">
        <f t="shared" si="1"/>
        <v>3</v>
      </c>
      <c r="G15" s="132">
        <v>0</v>
      </c>
      <c r="H15" s="133">
        <f t="shared" si="2"/>
        <v>3</v>
      </c>
      <c r="I15" s="151" t="str">
        <f t="shared" si="4"/>
        <v>Resoluções TSE nº 22.697/2008 e 23.055/2009.</v>
      </c>
      <c r="J15" s="152"/>
      <c r="K15" s="126"/>
    </row>
    <row r="16" spans="1:11" ht="60" customHeight="1" x14ac:dyDescent="0.3">
      <c r="A16" s="135" t="s">
        <v>33</v>
      </c>
      <c r="B16" s="136">
        <f t="shared" si="3"/>
        <v>3</v>
      </c>
      <c r="C16" s="153">
        <v>0</v>
      </c>
      <c r="D16" s="154">
        <v>0</v>
      </c>
      <c r="E16" s="129">
        <f t="shared" si="0"/>
        <v>3</v>
      </c>
      <c r="F16" s="131">
        <f t="shared" si="1"/>
        <v>3</v>
      </c>
      <c r="G16" s="132">
        <v>0</v>
      </c>
      <c r="H16" s="133">
        <f t="shared" si="2"/>
        <v>3</v>
      </c>
      <c r="I16" s="155" t="str">
        <f t="shared" si="4"/>
        <v>Resoluções TSE nº 22.697/2008 e 23.055/2009.</v>
      </c>
      <c r="J16" s="156"/>
      <c r="K16" s="126"/>
    </row>
    <row r="17" spans="1:11" ht="60" customHeight="1" x14ac:dyDescent="0.3">
      <c r="A17" s="135" t="s">
        <v>34</v>
      </c>
      <c r="B17" s="136">
        <f t="shared" si="3"/>
        <v>3</v>
      </c>
      <c r="C17" s="157">
        <v>0</v>
      </c>
      <c r="D17" s="158">
        <v>0</v>
      </c>
      <c r="E17" s="129">
        <f t="shared" si="0"/>
        <v>3</v>
      </c>
      <c r="F17" s="131">
        <f t="shared" si="1"/>
        <v>3</v>
      </c>
      <c r="G17" s="132">
        <v>0</v>
      </c>
      <c r="H17" s="133">
        <f t="shared" si="2"/>
        <v>3</v>
      </c>
      <c r="I17" s="159" t="str">
        <f t="shared" si="4"/>
        <v>Resoluções TSE nº 22.697/2008 e 23.055/2009.</v>
      </c>
      <c r="J17" s="160"/>
      <c r="K17" s="126"/>
    </row>
    <row r="18" spans="1:11" ht="60" customHeight="1" x14ac:dyDescent="0.3">
      <c r="A18" s="135" t="s">
        <v>35</v>
      </c>
      <c r="B18" s="136">
        <f t="shared" si="3"/>
        <v>3</v>
      </c>
      <c r="C18" s="161">
        <v>0</v>
      </c>
      <c r="D18" s="162">
        <v>0</v>
      </c>
      <c r="E18" s="129">
        <f t="shared" si="0"/>
        <v>3</v>
      </c>
      <c r="F18" s="131">
        <f t="shared" si="1"/>
        <v>3</v>
      </c>
      <c r="G18" s="132">
        <v>0</v>
      </c>
      <c r="H18" s="133">
        <f t="shared" si="2"/>
        <v>3</v>
      </c>
      <c r="I18" s="163" t="str">
        <f t="shared" si="4"/>
        <v>Resoluções TSE nº 22.697/2008 e 23.055/2009.</v>
      </c>
      <c r="J18" s="164"/>
      <c r="K18" s="126"/>
    </row>
    <row r="19" spans="1:11" ht="60" customHeight="1" x14ac:dyDescent="0.3">
      <c r="A19" s="135" t="s">
        <v>36</v>
      </c>
      <c r="B19" s="136">
        <f t="shared" si="3"/>
        <v>3</v>
      </c>
      <c r="C19" s="165">
        <v>0</v>
      </c>
      <c r="D19" s="166">
        <v>0</v>
      </c>
      <c r="E19" s="129">
        <f t="shared" si="0"/>
        <v>3</v>
      </c>
      <c r="F19" s="131">
        <f t="shared" si="1"/>
        <v>3</v>
      </c>
      <c r="G19" s="132">
        <v>0</v>
      </c>
      <c r="H19" s="133">
        <f t="shared" si="2"/>
        <v>3</v>
      </c>
      <c r="I19" s="167" t="str">
        <f t="shared" si="4"/>
        <v>Resoluções TSE nº 22.697/2008 e 23.055/2009.</v>
      </c>
      <c r="J19" s="168"/>
      <c r="K19" s="126"/>
    </row>
    <row r="20" spans="1:11" ht="60" customHeight="1" x14ac:dyDescent="0.3">
      <c r="A20" s="135" t="s">
        <v>37</v>
      </c>
      <c r="B20" s="136">
        <f t="shared" si="3"/>
        <v>3</v>
      </c>
      <c r="C20" s="169">
        <v>0</v>
      </c>
      <c r="D20" s="170">
        <v>0</v>
      </c>
      <c r="E20" s="129">
        <f t="shared" si="0"/>
        <v>3</v>
      </c>
      <c r="F20" s="131">
        <f t="shared" si="1"/>
        <v>3</v>
      </c>
      <c r="G20" s="132">
        <v>0</v>
      </c>
      <c r="H20" s="133">
        <f t="shared" si="2"/>
        <v>3</v>
      </c>
      <c r="I20" s="171" t="str">
        <f t="shared" si="4"/>
        <v>Resoluções TSE nº 22.697/2008 e 23.055/2009.</v>
      </c>
      <c r="J20" s="172"/>
      <c r="K20" s="126"/>
    </row>
    <row r="21" spans="1:11" ht="19.5" customHeight="1" x14ac:dyDescent="0.3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2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"/>
  <sheetViews>
    <sheetView showGridLines="0" tabSelected="1" topLeftCell="A10" workbookViewId="0">
      <selection activeCell="B5" sqref="B5:J5"/>
    </sheetView>
  </sheetViews>
  <sheetFormatPr defaultRowHeight="14.4" x14ac:dyDescent="0.3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 x14ac:dyDescent="0.3">
      <c r="A1" s="174"/>
      <c r="B1" s="174" t="s">
        <v>51</v>
      </c>
      <c r="C1" s="174"/>
      <c r="D1" s="174"/>
      <c r="E1" s="174"/>
      <c r="F1" s="174"/>
      <c r="G1" s="174"/>
      <c r="H1" s="174"/>
      <c r="I1" s="174"/>
      <c r="J1" s="174"/>
    </row>
    <row r="2" spans="1:10" ht="30" customHeight="1" x14ac:dyDescent="0.3">
      <c r="A2" s="174"/>
      <c r="B2" s="174" t="s">
        <v>52</v>
      </c>
      <c r="C2" s="175" t="s">
        <v>53</v>
      </c>
      <c r="D2" s="174"/>
      <c r="E2" s="174"/>
      <c r="F2" s="174"/>
      <c r="G2" s="174"/>
      <c r="H2" s="174"/>
      <c r="I2" s="174"/>
      <c r="J2" s="174"/>
    </row>
    <row r="3" spans="1:10" ht="30" customHeight="1" x14ac:dyDescent="0.3">
      <c r="A3" s="174"/>
      <c r="B3" s="174" t="s">
        <v>5</v>
      </c>
      <c r="C3" s="176" t="s">
        <v>7</v>
      </c>
      <c r="D3" s="174"/>
      <c r="E3" s="174"/>
      <c r="F3" s="174"/>
      <c r="G3" s="174"/>
      <c r="H3" s="174"/>
      <c r="I3" s="174"/>
      <c r="J3" s="174"/>
    </row>
    <row r="4" spans="1:10" ht="30" customHeight="1" x14ac:dyDescent="0.3">
      <c r="A4" s="174"/>
      <c r="B4" s="174" t="s">
        <v>54</v>
      </c>
      <c r="C4" s="177" t="s">
        <v>87</v>
      </c>
      <c r="D4" s="178" t="s">
        <v>4</v>
      </c>
      <c r="E4" s="174"/>
      <c r="F4" s="174"/>
      <c r="G4" s="174"/>
      <c r="H4" s="174"/>
      <c r="I4" s="174"/>
      <c r="J4" s="174"/>
    </row>
    <row r="5" spans="1:10" ht="39.75" customHeight="1" x14ac:dyDescent="0.4">
      <c r="A5" s="179"/>
      <c r="B5" s="284" t="s">
        <v>55</v>
      </c>
      <c r="C5" s="284"/>
      <c r="D5" s="284"/>
      <c r="E5" s="284"/>
      <c r="F5" s="284"/>
      <c r="G5" s="284"/>
      <c r="H5" s="284"/>
      <c r="I5" s="284"/>
      <c r="J5" s="284"/>
    </row>
    <row r="6" spans="1:10" ht="19.5" customHeight="1" x14ac:dyDescent="0.3">
      <c r="A6" s="180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39.75" customHeight="1" x14ac:dyDescent="0.3">
      <c r="A7" s="180"/>
      <c r="B7" s="182" t="s">
        <v>56</v>
      </c>
      <c r="C7" s="180"/>
      <c r="D7" s="180"/>
      <c r="E7" s="180"/>
      <c r="F7" s="180"/>
      <c r="G7" s="180"/>
      <c r="H7" s="180"/>
      <c r="I7" s="180"/>
      <c r="J7" s="180"/>
    </row>
    <row r="8" spans="1:10" ht="39.75" customHeight="1" x14ac:dyDescent="0.3">
      <c r="A8" s="183"/>
      <c r="B8" s="290" t="s">
        <v>57</v>
      </c>
      <c r="C8" s="293"/>
      <c r="D8" s="293" t="s">
        <v>58</v>
      </c>
      <c r="E8" s="293"/>
      <c r="F8" s="293"/>
      <c r="G8" s="293"/>
      <c r="H8" s="293"/>
      <c r="I8" s="293"/>
      <c r="J8" s="295"/>
    </row>
    <row r="9" spans="1:10" ht="30" customHeight="1" x14ac:dyDescent="0.3">
      <c r="A9" s="183"/>
      <c r="B9" s="290" t="s">
        <v>59</v>
      </c>
      <c r="C9" s="293" t="s">
        <v>60</v>
      </c>
      <c r="D9" s="293" t="s">
        <v>61</v>
      </c>
      <c r="E9" s="293" t="s">
        <v>62</v>
      </c>
      <c r="F9" s="293" t="s">
        <v>63</v>
      </c>
      <c r="G9" s="293" t="s">
        <v>64</v>
      </c>
      <c r="H9" s="293" t="s">
        <v>65</v>
      </c>
      <c r="I9" s="293"/>
      <c r="J9" s="295"/>
    </row>
    <row r="10" spans="1:10" ht="30" customHeight="1" x14ac:dyDescent="0.3">
      <c r="A10" s="183"/>
      <c r="B10" s="290"/>
      <c r="C10" s="293"/>
      <c r="D10" s="293"/>
      <c r="E10" s="293"/>
      <c r="F10" s="293"/>
      <c r="G10" s="293"/>
      <c r="H10" s="184" t="s">
        <v>18</v>
      </c>
      <c r="I10" s="184" t="s">
        <v>19</v>
      </c>
      <c r="J10" s="185" t="s">
        <v>20</v>
      </c>
    </row>
    <row r="11" spans="1:10" ht="30" customHeight="1" x14ac:dyDescent="0.3">
      <c r="A11" s="183"/>
      <c r="B11" s="186" t="s">
        <v>6</v>
      </c>
      <c r="C11" s="186" t="s">
        <v>7</v>
      </c>
      <c r="D11" s="187">
        <v>335</v>
      </c>
      <c r="E11" s="188">
        <v>84</v>
      </c>
      <c r="F11" s="189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3</v>
      </c>
      <c r="G11" s="190">
        <v>0</v>
      </c>
      <c r="H11" s="191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369</v>
      </c>
      <c r="I11" s="192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368</v>
      </c>
      <c r="J11" s="193">
        <f>H11+I11</f>
        <v>737</v>
      </c>
    </row>
    <row r="12" spans="1:10" ht="30" customHeight="1" x14ac:dyDescent="0.3">
      <c r="A12" s="183"/>
      <c r="B12" s="289" t="s">
        <v>20</v>
      </c>
      <c r="C12" s="290"/>
      <c r="D12" s="194">
        <f t="shared" ref="D12:J12" si="0">SUM(D11:D11)</f>
        <v>335</v>
      </c>
      <c r="E12" s="194">
        <f t="shared" si="0"/>
        <v>84</v>
      </c>
      <c r="F12" s="194">
        <f t="shared" si="0"/>
        <v>3</v>
      </c>
      <c r="G12" s="194">
        <f t="shared" si="0"/>
        <v>0</v>
      </c>
      <c r="H12" s="194">
        <f t="shared" si="0"/>
        <v>369</v>
      </c>
      <c r="I12" s="194">
        <f t="shared" si="0"/>
        <v>368</v>
      </c>
      <c r="J12" s="195">
        <f t="shared" si="0"/>
        <v>737</v>
      </c>
    </row>
    <row r="13" spans="1:10" ht="30" customHeight="1" x14ac:dyDescent="0.3">
      <c r="A13" s="183"/>
      <c r="B13" s="291"/>
      <c r="C13" s="291"/>
      <c r="D13" s="291"/>
      <c r="E13" s="291"/>
      <c r="F13" s="291"/>
      <c r="G13" s="291"/>
      <c r="H13" s="291"/>
      <c r="I13" s="291"/>
      <c r="J13" s="291"/>
    </row>
    <row r="14" spans="1:10" ht="30" customHeight="1" x14ac:dyDescent="0.3">
      <c r="A14" s="183"/>
      <c r="B14" s="292" t="s">
        <v>66</v>
      </c>
      <c r="C14" s="292"/>
      <c r="D14" s="292"/>
      <c r="E14" s="292"/>
      <c r="F14" s="292"/>
      <c r="G14" s="292"/>
      <c r="H14" s="292"/>
      <c r="I14" s="292"/>
      <c r="J14" s="292"/>
    </row>
    <row r="15" spans="1:10" ht="39.75" customHeight="1" x14ac:dyDescent="0.3">
      <c r="A15" s="183"/>
      <c r="B15" s="289" t="s">
        <v>67</v>
      </c>
      <c r="C15" s="290"/>
      <c r="D15" s="184" t="s">
        <v>68</v>
      </c>
      <c r="E15" s="295" t="s">
        <v>69</v>
      </c>
      <c r="F15" s="289"/>
      <c r="G15" s="289"/>
      <c r="H15" s="289"/>
      <c r="I15" s="289"/>
      <c r="J15" s="289"/>
    </row>
    <row r="16" spans="1:10" ht="30" customHeight="1" x14ac:dyDescent="0.3">
      <c r="A16" s="183"/>
      <c r="B16" s="287" t="s">
        <v>70</v>
      </c>
      <c r="C16" s="288"/>
      <c r="D16" s="196">
        <v>910.08</v>
      </c>
      <c r="E16" s="285" t="s">
        <v>71</v>
      </c>
      <c r="F16" s="286"/>
      <c r="G16" s="286"/>
      <c r="H16" s="286"/>
      <c r="I16" s="286"/>
      <c r="J16" s="286"/>
    </row>
    <row r="17" spans="1:10" ht="30" customHeight="1" x14ac:dyDescent="0.3">
      <c r="A17" s="183"/>
      <c r="B17" s="287" t="s">
        <v>72</v>
      </c>
      <c r="C17" s="288"/>
      <c r="D17" s="196">
        <v>719.62</v>
      </c>
      <c r="E17" s="285" t="s">
        <v>73</v>
      </c>
      <c r="F17" s="286"/>
      <c r="G17" s="286"/>
      <c r="H17" s="286"/>
      <c r="I17" s="286"/>
      <c r="J17" s="286"/>
    </row>
    <row r="18" spans="1:10" ht="30" customHeight="1" x14ac:dyDescent="0.3">
      <c r="A18" s="183"/>
      <c r="B18" s="287" t="s">
        <v>74</v>
      </c>
      <c r="C18" s="288"/>
      <c r="D18" s="196"/>
      <c r="E18" s="285"/>
      <c r="F18" s="286"/>
      <c r="G18" s="286"/>
      <c r="H18" s="286"/>
      <c r="I18" s="286"/>
      <c r="J18" s="286"/>
    </row>
    <row r="19" spans="1:10" ht="30" customHeight="1" x14ac:dyDescent="0.3">
      <c r="A19" s="183"/>
      <c r="B19" s="287" t="s">
        <v>75</v>
      </c>
      <c r="C19" s="288"/>
      <c r="D19" s="197" t="s">
        <v>76</v>
      </c>
      <c r="E19" s="285" t="s">
        <v>77</v>
      </c>
      <c r="F19" s="286"/>
      <c r="G19" s="286"/>
      <c r="H19" s="286"/>
      <c r="I19" s="286"/>
      <c r="J19" s="286"/>
    </row>
    <row r="20" spans="1:10" ht="30" customHeight="1" x14ac:dyDescent="0.3">
      <c r="A20" s="183"/>
      <c r="B20" s="287" t="s">
        <v>78</v>
      </c>
      <c r="C20" s="288"/>
      <c r="D20" s="196">
        <f>IF(C11="TSE",441.88,249.4)</f>
        <v>249.4</v>
      </c>
      <c r="E20" s="296" t="s">
        <v>79</v>
      </c>
      <c r="F20" s="287"/>
      <c r="G20" s="287"/>
      <c r="H20" s="287"/>
      <c r="I20" s="287"/>
      <c r="J20" s="287"/>
    </row>
    <row r="21" spans="1:10" ht="15" customHeight="1" x14ac:dyDescent="0.3">
      <c r="A21" s="198"/>
      <c r="B21" s="199"/>
      <c r="C21" s="199"/>
      <c r="D21" s="199"/>
      <c r="E21" s="200"/>
      <c r="F21" s="200"/>
      <c r="G21" s="200"/>
      <c r="H21" s="200"/>
      <c r="I21" s="200"/>
      <c r="J21" s="200"/>
    </row>
    <row r="22" spans="1:10" ht="15" customHeight="1" x14ac:dyDescent="0.3">
      <c r="A22" s="198"/>
      <c r="B22" s="294"/>
      <c r="C22" s="294"/>
      <c r="D22" s="294"/>
      <c r="E22" s="294"/>
      <c r="F22" s="294"/>
      <c r="G22" s="294"/>
      <c r="H22" s="294"/>
      <c r="I22" s="294"/>
      <c r="J22" s="294"/>
    </row>
    <row r="23" spans="1:10" ht="15" customHeight="1" x14ac:dyDescent="0.3">
      <c r="A23" s="198"/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5" customHeight="1" x14ac:dyDescent="0.3">
      <c r="A24" s="198"/>
      <c r="B24" s="198"/>
      <c r="C24" s="198"/>
      <c r="D24" s="198"/>
      <c r="E24" s="198"/>
      <c r="F24" s="198"/>
      <c r="G24" s="198"/>
      <c r="H24" s="201"/>
      <c r="I24" s="198"/>
      <c r="J24" s="198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"/>
  <sheetViews>
    <sheetView showGridLines="0" workbookViewId="0"/>
  </sheetViews>
  <sheetFormatPr defaultRowHeight="14.4" x14ac:dyDescent="0.3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 x14ac:dyDescent="0.3">
      <c r="A1" s="273" t="s">
        <v>80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 x14ac:dyDescent="0.3">
      <c r="A2" s="274" t="s">
        <v>81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 x14ac:dyDescent="0.3">
      <c r="A3" s="202" t="s">
        <v>2</v>
      </c>
      <c r="B3" s="203" t="s">
        <v>3</v>
      </c>
      <c r="C3" s="204" t="s">
        <v>4</v>
      </c>
      <c r="D3" s="202"/>
      <c r="E3" s="202"/>
      <c r="F3" s="202"/>
      <c r="G3" s="202"/>
      <c r="H3" s="202"/>
      <c r="I3" s="202"/>
      <c r="J3" s="202"/>
    </row>
    <row r="4" spans="1:10" ht="19.5" customHeight="1" x14ac:dyDescent="0.3">
      <c r="A4" s="202" t="s">
        <v>5</v>
      </c>
      <c r="B4" s="205" t="s">
        <v>6</v>
      </c>
      <c r="C4" s="206" t="s">
        <v>7</v>
      </c>
      <c r="D4" s="202"/>
      <c r="E4" s="202"/>
      <c r="F4" s="202"/>
      <c r="G4" s="202"/>
      <c r="H4" s="202"/>
      <c r="I4" s="202"/>
      <c r="J4" s="202"/>
    </row>
    <row r="5" spans="1:10" ht="9.75" customHeight="1" x14ac:dyDescent="0.3">
      <c r="A5" s="207"/>
      <c r="B5" s="208"/>
      <c r="C5" s="207"/>
      <c r="D5" s="207"/>
      <c r="E5" s="207"/>
      <c r="F5" s="207"/>
      <c r="G5" s="207"/>
      <c r="H5" s="207"/>
      <c r="I5" s="207"/>
      <c r="J5" s="207"/>
    </row>
    <row r="6" spans="1:10" ht="30" customHeight="1" x14ac:dyDescent="0.3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 x14ac:dyDescent="0.3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 x14ac:dyDescent="0.3">
      <c r="A8" s="297"/>
      <c r="B8" s="209" t="s">
        <v>14</v>
      </c>
      <c r="C8" s="209" t="s">
        <v>15</v>
      </c>
      <c r="D8" s="209" t="s">
        <v>16</v>
      </c>
      <c r="E8" s="209" t="s">
        <v>17</v>
      </c>
      <c r="F8" s="209" t="s">
        <v>18</v>
      </c>
      <c r="G8" s="209" t="s">
        <v>19</v>
      </c>
      <c r="H8" s="209" t="s">
        <v>20</v>
      </c>
      <c r="I8" s="298"/>
      <c r="J8" s="281"/>
    </row>
    <row r="9" spans="1:10" ht="60" customHeight="1" x14ac:dyDescent="0.3">
      <c r="A9" s="210" t="s">
        <v>21</v>
      </c>
      <c r="B9" s="211">
        <v>730</v>
      </c>
      <c r="C9" s="212">
        <v>2</v>
      </c>
      <c r="D9" s="212">
        <v>1</v>
      </c>
      <c r="E9" s="211">
        <f t="shared" ref="E9:E20" si="0">B9+C9-D9</f>
        <v>731</v>
      </c>
      <c r="F9" s="213">
        <v>366</v>
      </c>
      <c r="G9" s="213">
        <v>365</v>
      </c>
      <c r="H9" s="214">
        <f t="shared" ref="H9:H20" si="1">F9+G9</f>
        <v>731</v>
      </c>
      <c r="I9" s="215" t="s">
        <v>82</v>
      </c>
      <c r="J9" s="215" t="s">
        <v>83</v>
      </c>
    </row>
    <row r="10" spans="1:10" ht="60" customHeight="1" x14ac:dyDescent="0.3">
      <c r="A10" s="210" t="s">
        <v>24</v>
      </c>
      <c r="B10" s="211">
        <f t="shared" ref="B10:B20" si="2">E9</f>
        <v>731</v>
      </c>
      <c r="C10" s="212">
        <v>1</v>
      </c>
      <c r="D10" s="212">
        <v>1</v>
      </c>
      <c r="E10" s="216">
        <f t="shared" si="0"/>
        <v>731</v>
      </c>
      <c r="F10" s="213">
        <v>365</v>
      </c>
      <c r="G10" s="213">
        <v>366</v>
      </c>
      <c r="H10" s="217">
        <f t="shared" si="1"/>
        <v>731</v>
      </c>
      <c r="I10" s="215" t="str">
        <f t="shared" ref="I10:I20" si="3">I9</f>
        <v>Atos TRE-ES n 280/2008 e 109/2017</v>
      </c>
      <c r="J10" s="215" t="s">
        <v>84</v>
      </c>
    </row>
    <row r="11" spans="1:10" ht="60" customHeight="1" x14ac:dyDescent="0.3">
      <c r="A11" s="210" t="s">
        <v>26</v>
      </c>
      <c r="B11" s="211">
        <f t="shared" si="2"/>
        <v>731</v>
      </c>
      <c r="C11" s="212">
        <v>0</v>
      </c>
      <c r="D11" s="212">
        <v>0</v>
      </c>
      <c r="E11" s="216">
        <f t="shared" si="0"/>
        <v>731</v>
      </c>
      <c r="F11" s="213">
        <v>366</v>
      </c>
      <c r="G11" s="213">
        <v>365</v>
      </c>
      <c r="H11" s="217">
        <f t="shared" si="1"/>
        <v>731</v>
      </c>
      <c r="I11" s="215" t="str">
        <f t="shared" si="3"/>
        <v>Atos TRE-ES n 280/2008 e 109/2017</v>
      </c>
      <c r="J11" s="215" t="s">
        <v>29</v>
      </c>
    </row>
    <row r="12" spans="1:10" ht="60" customHeight="1" x14ac:dyDescent="0.3">
      <c r="A12" s="210" t="s">
        <v>28</v>
      </c>
      <c r="B12" s="211">
        <f t="shared" si="2"/>
        <v>731</v>
      </c>
      <c r="C12" s="218">
        <v>0</v>
      </c>
      <c r="D12" s="219">
        <v>2</v>
      </c>
      <c r="E12" s="216">
        <f t="shared" si="0"/>
        <v>729</v>
      </c>
      <c r="F12" s="220">
        <v>365</v>
      </c>
      <c r="G12" s="221">
        <v>364</v>
      </c>
      <c r="H12" s="217">
        <f t="shared" si="1"/>
        <v>729</v>
      </c>
      <c r="I12" s="222" t="str">
        <f t="shared" si="3"/>
        <v>Atos TRE-ES n 280/2008 e 109/2017</v>
      </c>
      <c r="J12" s="223" t="s">
        <v>85</v>
      </c>
    </row>
    <row r="13" spans="1:10" ht="60" customHeight="1" x14ac:dyDescent="0.3">
      <c r="A13" s="210" t="s">
        <v>30</v>
      </c>
      <c r="B13" s="211">
        <f t="shared" si="2"/>
        <v>729</v>
      </c>
      <c r="C13" s="224">
        <v>8</v>
      </c>
      <c r="D13" s="225">
        <v>0</v>
      </c>
      <c r="E13" s="216">
        <f t="shared" si="0"/>
        <v>737</v>
      </c>
      <c r="F13" s="226">
        <v>369</v>
      </c>
      <c r="G13" s="227">
        <v>368</v>
      </c>
      <c r="H13" s="217">
        <f t="shared" si="1"/>
        <v>737</v>
      </c>
      <c r="I13" s="228" t="str">
        <f t="shared" si="3"/>
        <v>Atos TRE-ES n 280/2008 e 109/2017</v>
      </c>
      <c r="J13" s="229" t="s">
        <v>86</v>
      </c>
    </row>
    <row r="14" spans="1:10" ht="60" customHeight="1" x14ac:dyDescent="0.3">
      <c r="A14" s="210" t="s">
        <v>31</v>
      </c>
      <c r="B14" s="211">
        <f t="shared" si="2"/>
        <v>737</v>
      </c>
      <c r="C14" s="230">
        <v>0</v>
      </c>
      <c r="D14" s="231">
        <v>0</v>
      </c>
      <c r="E14" s="216">
        <f t="shared" si="0"/>
        <v>737</v>
      </c>
      <c r="F14" s="232">
        <f t="shared" ref="F14:G20" si="4">F13</f>
        <v>369</v>
      </c>
      <c r="G14" s="233">
        <f t="shared" si="4"/>
        <v>368</v>
      </c>
      <c r="H14" s="217">
        <f t="shared" si="1"/>
        <v>737</v>
      </c>
      <c r="I14" s="234" t="str">
        <f t="shared" si="3"/>
        <v>Atos TRE-ES n 280/2008 e 109/2017</v>
      </c>
      <c r="J14" s="235"/>
    </row>
    <row r="15" spans="1:10" ht="60" customHeight="1" x14ac:dyDescent="0.3">
      <c r="A15" s="210" t="s">
        <v>32</v>
      </c>
      <c r="B15" s="211">
        <f t="shared" si="2"/>
        <v>737</v>
      </c>
      <c r="C15" s="236">
        <v>0</v>
      </c>
      <c r="D15" s="237">
        <v>0</v>
      </c>
      <c r="E15" s="216">
        <f t="shared" si="0"/>
        <v>737</v>
      </c>
      <c r="F15" s="238">
        <f t="shared" si="4"/>
        <v>369</v>
      </c>
      <c r="G15" s="239">
        <f t="shared" si="4"/>
        <v>368</v>
      </c>
      <c r="H15" s="217">
        <f t="shared" si="1"/>
        <v>737</v>
      </c>
      <c r="I15" s="240" t="str">
        <f t="shared" si="3"/>
        <v>Atos TRE-ES n 280/2008 e 109/2017</v>
      </c>
      <c r="J15" s="241"/>
    </row>
    <row r="16" spans="1:10" ht="60" customHeight="1" x14ac:dyDescent="0.3">
      <c r="A16" s="210" t="s">
        <v>33</v>
      </c>
      <c r="B16" s="211">
        <f t="shared" si="2"/>
        <v>737</v>
      </c>
      <c r="C16" s="242">
        <v>0</v>
      </c>
      <c r="D16" s="243">
        <v>0</v>
      </c>
      <c r="E16" s="216">
        <f t="shared" si="0"/>
        <v>737</v>
      </c>
      <c r="F16" s="244">
        <f t="shared" si="4"/>
        <v>369</v>
      </c>
      <c r="G16" s="245">
        <f t="shared" si="4"/>
        <v>368</v>
      </c>
      <c r="H16" s="217">
        <f t="shared" si="1"/>
        <v>737</v>
      </c>
      <c r="I16" s="246" t="str">
        <f t="shared" si="3"/>
        <v>Atos TRE-ES n 280/2008 e 109/2017</v>
      </c>
      <c r="J16" s="247"/>
    </row>
    <row r="17" spans="1:10" ht="60" customHeight="1" x14ac:dyDescent="0.3">
      <c r="A17" s="210" t="s">
        <v>34</v>
      </c>
      <c r="B17" s="211">
        <f t="shared" si="2"/>
        <v>737</v>
      </c>
      <c r="C17" s="248">
        <v>0</v>
      </c>
      <c r="D17" s="249">
        <v>0</v>
      </c>
      <c r="E17" s="216">
        <f t="shared" si="0"/>
        <v>737</v>
      </c>
      <c r="F17" s="250">
        <f t="shared" si="4"/>
        <v>369</v>
      </c>
      <c r="G17" s="251">
        <f t="shared" si="4"/>
        <v>368</v>
      </c>
      <c r="H17" s="217">
        <f t="shared" si="1"/>
        <v>737</v>
      </c>
      <c r="I17" s="252" t="str">
        <f t="shared" si="3"/>
        <v>Atos TRE-ES n 280/2008 e 109/2017</v>
      </c>
      <c r="J17" s="253"/>
    </row>
    <row r="18" spans="1:10" ht="60" customHeight="1" x14ac:dyDescent="0.3">
      <c r="A18" s="210" t="s">
        <v>35</v>
      </c>
      <c r="B18" s="211">
        <f t="shared" si="2"/>
        <v>737</v>
      </c>
      <c r="C18" s="254">
        <v>0</v>
      </c>
      <c r="D18" s="255">
        <v>0</v>
      </c>
      <c r="E18" s="216">
        <f t="shared" si="0"/>
        <v>737</v>
      </c>
      <c r="F18" s="256">
        <f t="shared" si="4"/>
        <v>369</v>
      </c>
      <c r="G18" s="257">
        <f t="shared" si="4"/>
        <v>368</v>
      </c>
      <c r="H18" s="217">
        <f t="shared" si="1"/>
        <v>737</v>
      </c>
      <c r="I18" s="258" t="str">
        <f t="shared" si="3"/>
        <v>Atos TRE-ES n 280/2008 e 109/2017</v>
      </c>
      <c r="J18" s="259"/>
    </row>
    <row r="19" spans="1:10" ht="60" customHeight="1" x14ac:dyDescent="0.3">
      <c r="A19" s="210" t="s">
        <v>36</v>
      </c>
      <c r="B19" s="211">
        <f t="shared" si="2"/>
        <v>737</v>
      </c>
      <c r="C19" s="260">
        <v>0</v>
      </c>
      <c r="D19" s="261">
        <v>0</v>
      </c>
      <c r="E19" s="216">
        <f t="shared" si="0"/>
        <v>737</v>
      </c>
      <c r="F19" s="262">
        <f t="shared" si="4"/>
        <v>369</v>
      </c>
      <c r="G19" s="263">
        <f t="shared" si="4"/>
        <v>368</v>
      </c>
      <c r="H19" s="217">
        <f t="shared" si="1"/>
        <v>737</v>
      </c>
      <c r="I19" s="264" t="str">
        <f t="shared" si="3"/>
        <v>Atos TRE-ES n 280/2008 e 109/2017</v>
      </c>
      <c r="J19" s="265"/>
    </row>
    <row r="20" spans="1:10" ht="60" customHeight="1" x14ac:dyDescent="0.3">
      <c r="A20" s="210" t="s">
        <v>37</v>
      </c>
      <c r="B20" s="211">
        <f t="shared" si="2"/>
        <v>737</v>
      </c>
      <c r="C20" s="266">
        <v>0</v>
      </c>
      <c r="D20" s="267">
        <v>0</v>
      </c>
      <c r="E20" s="216">
        <f t="shared" si="0"/>
        <v>737</v>
      </c>
      <c r="F20" s="268">
        <f t="shared" si="4"/>
        <v>369</v>
      </c>
      <c r="G20" s="269">
        <f t="shared" si="4"/>
        <v>368</v>
      </c>
      <c r="H20" s="217">
        <f t="shared" si="1"/>
        <v>737</v>
      </c>
      <c r="I20" s="270" t="str">
        <f t="shared" si="3"/>
        <v>Atos TRE-ES n 280/2008 e 109/2017</v>
      </c>
      <c r="J20" s="271"/>
    </row>
    <row r="21" spans="1:10" ht="19.5" customHeight="1" x14ac:dyDescent="0.3">
      <c r="A21" s="272"/>
      <c r="B21" s="272"/>
      <c r="C21" s="272"/>
      <c r="D21" s="272"/>
      <c r="E21" s="272"/>
      <c r="F21" s="272"/>
      <c r="G21" s="272"/>
      <c r="H21" s="272"/>
      <c r="I21" s="272"/>
      <c r="J21" s="27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bbsbb</cp:lastModifiedBy>
  <dcterms:created xsi:type="dcterms:W3CDTF">2020-05-18T17:10:50Z</dcterms:created>
  <dcterms:modified xsi:type="dcterms:W3CDTF">2020-06-24T16:53:54Z</dcterms:modified>
</cp:coreProperties>
</file>